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M\Dropbox\DATOS DEL RAI\SUBIR\LISTADO DE COMPRAS\AÑO 2020\JUNIO\"/>
    </mc:Choice>
  </mc:AlternateContent>
  <bookViews>
    <workbookView xWindow="240" yWindow="-120" windowWidth="21840" windowHeight="9975" firstSheet="1" activeTab="1"/>
  </bookViews>
  <sheets>
    <sheet name="Gráfico4" sheetId="7" state="hidden" r:id="rId1"/>
    <sheet name="Hoja1" sheetId="1" r:id="rId2"/>
    <sheet name="Gráfico3" sheetId="6" state="hidden" r:id="rId3"/>
    <sheet name="Gráfico2" sheetId="5" state="hidden" r:id="rId4"/>
    <sheet name="Gráfico1" sheetId="4" state="hidden" r:id="rId5"/>
  </sheets>
  <calcPr calcId="152511"/>
</workbook>
</file>

<file path=xl/calcChain.xml><?xml version="1.0" encoding="utf-8"?>
<calcChain xmlns="http://schemas.openxmlformats.org/spreadsheetml/2006/main">
  <c r="M25" i="1" l="1"/>
  <c r="M24" i="1"/>
  <c r="L25" i="1"/>
  <c r="K31" i="1"/>
</calcChain>
</file>

<file path=xl/sharedStrings.xml><?xml version="1.0" encoding="utf-8"?>
<sst xmlns="http://schemas.openxmlformats.org/spreadsheetml/2006/main" count="130" uniqueCount="108">
  <si>
    <t>Ayuntamiento del Municipio Salcedo</t>
  </si>
  <si>
    <t xml:space="preserve">                      C/Francisca R Mollins No. 37, Salcedo Republica Dominicana</t>
  </si>
  <si>
    <t>FECHA</t>
  </si>
  <si>
    <t>NUMERO DE FACTURA</t>
  </si>
  <si>
    <t>RNC/CEDULA</t>
  </si>
  <si>
    <t>PROVEEDOR</t>
  </si>
  <si>
    <t>DIRECCION</t>
  </si>
  <si>
    <t>TELEFONO</t>
  </si>
  <si>
    <t>RUBRO</t>
  </si>
  <si>
    <t>TOTAL BRUTO</t>
  </si>
  <si>
    <t>RETENCIONES 5% de Ley</t>
  </si>
  <si>
    <t>MONTO NETO A PAGAR</t>
  </si>
  <si>
    <t>REALIZADO POR</t>
  </si>
  <si>
    <t>REVISADO POR</t>
  </si>
  <si>
    <t>APROBADO POR</t>
  </si>
  <si>
    <t>ayuntamientosalcedo.gob.do</t>
  </si>
  <si>
    <t>TOTAL</t>
  </si>
  <si>
    <t>NOTA: LOS QUE ESTAN EN NEGRITA ES PORQUE SON MIPYMES</t>
  </si>
  <si>
    <t>LISTADO DE COMPRA DEL MES DE MAYO DEL AÑO 2020</t>
  </si>
  <si>
    <t>LISTADO DE COMPRA JUNIO 2020</t>
  </si>
  <si>
    <t>VARIAS</t>
  </si>
  <si>
    <t>SABOR UNICO</t>
  </si>
  <si>
    <t>SALCEDO</t>
  </si>
  <si>
    <t>VILLA TAPIA</t>
  </si>
  <si>
    <t>809-574-3426</t>
  </si>
  <si>
    <t>COMPRA DE PICADERA</t>
  </si>
  <si>
    <t>20.000.00</t>
  </si>
  <si>
    <t>SUPER MERCADO NICASIO BLANCO</t>
  </si>
  <si>
    <t>809-577-2340</t>
  </si>
  <si>
    <t>COMPRA DE PRODUCTOS ALIMENTICIOS</t>
  </si>
  <si>
    <t>69.753.00</t>
  </si>
  <si>
    <t>LOS ANGELITOS FOR EVER</t>
  </si>
  <si>
    <t>809-577-2694</t>
  </si>
  <si>
    <t>COMPRA DE CANASTA</t>
  </si>
  <si>
    <t>3.000.00</t>
  </si>
  <si>
    <t>D MECHO FLORAL</t>
  </si>
  <si>
    <t>809-577-1168</t>
  </si>
  <si>
    <t>COMPRA DE AREGLOS FLORALES</t>
  </si>
  <si>
    <t>5.900.00</t>
  </si>
  <si>
    <t>HECAM COMERCIAL</t>
  </si>
  <si>
    <t>URBANIZACION LOS ALMENDROS SALCEDO</t>
  </si>
  <si>
    <t>809-577-4656</t>
  </si>
  <si>
    <t>COMPRA DE AGUA</t>
  </si>
  <si>
    <t>17,160.00</t>
  </si>
  <si>
    <t>05500318851</t>
  </si>
  <si>
    <t>Y&amp;RS COMPUTER</t>
  </si>
  <si>
    <t>CALLE MELLA SALCEDO</t>
  </si>
  <si>
    <t>509-577-9337</t>
  </si>
  <si>
    <t>COMPRA DE EQUIPOS  PARA OFICINA</t>
  </si>
  <si>
    <t>10,250.00</t>
  </si>
  <si>
    <t>NO APLICA</t>
  </si>
  <si>
    <t xml:space="preserve">PLAZA ELOINE </t>
  </si>
  <si>
    <t xml:space="preserve">C/HERMANAS MIRABAL </t>
  </si>
  <si>
    <t>829-682-2024</t>
  </si>
  <si>
    <t>COMPRA DE PRODUCTOS PA RA COCINA</t>
  </si>
  <si>
    <t>30,500.00</t>
  </si>
  <si>
    <t>FREILYN SUPERMARKET</t>
  </si>
  <si>
    <t>809-574-9607</t>
  </si>
  <si>
    <t>16,745.10</t>
  </si>
  <si>
    <t>REPOSTERIA LUZ</t>
  </si>
  <si>
    <t>809-577-1774</t>
  </si>
  <si>
    <t>COMPRA DE BISCOCHO</t>
  </si>
  <si>
    <t>3,600.00</t>
  </si>
  <si>
    <t>D IDELSA MORO</t>
  </si>
  <si>
    <t>809-577-4311</t>
  </si>
  <si>
    <t>COMPRA DE COMIDAS</t>
  </si>
  <si>
    <t>22,500.00</t>
  </si>
  <si>
    <t>AGROMASA</t>
  </si>
  <si>
    <t>CALLE SANCHE SALCEDO</t>
  </si>
  <si>
    <t>809-577-4459</t>
  </si>
  <si>
    <t>COMPRA DE PRODUCTO PARA FURMIGAR</t>
  </si>
  <si>
    <t>11,050.00</t>
  </si>
  <si>
    <t>RUBEN ANT. CASTILLO</t>
  </si>
  <si>
    <t>CALLE HERMANAS MIRABAL SALCEDO</t>
  </si>
  <si>
    <t>809-577-2597</t>
  </si>
  <si>
    <t>MATERIALES PARA OFICINA</t>
  </si>
  <si>
    <t>22,220.00,</t>
  </si>
  <si>
    <t>COMPRAS DE SAC O ALMANZAR</t>
  </si>
  <si>
    <t>JAYABO SALCEDO</t>
  </si>
  <si>
    <t>COMPRAS DE SACOS</t>
  </si>
  <si>
    <t>5,000.00</t>
  </si>
  <si>
    <t>VARIEDADES ELENAS</t>
  </si>
  <si>
    <t>C/ HUGO EDUARDO SALCEDO</t>
  </si>
  <si>
    <t>809-577-4966</t>
  </si>
  <si>
    <t xml:space="preserve">COMPRAS DE EQUÌPOS </t>
  </si>
  <si>
    <t>7,980.00</t>
  </si>
  <si>
    <t>FERRETERIA CAMILO</t>
  </si>
  <si>
    <t>C/ DOROTEO TAPIA SALCEDO</t>
  </si>
  <si>
    <t>809-577-9143</t>
  </si>
  <si>
    <t>COMPRA DE MATERIALES DE CONSTRUCCION</t>
  </si>
  <si>
    <t>144,772.51</t>
  </si>
  <si>
    <t>JUAN RAMOS</t>
  </si>
  <si>
    <t>CARRETERA SALCEDO TENARES</t>
  </si>
  <si>
    <t>829-346-2693</t>
  </si>
  <si>
    <t>COMPRA DE TUBOS Y GOMAS</t>
  </si>
  <si>
    <t>20,000.00</t>
  </si>
  <si>
    <t>CENTRO HIERRO DEL VALLE</t>
  </si>
  <si>
    <t>C/PADRE BILLINI SALCEDO</t>
  </si>
  <si>
    <t>809-577-4691</t>
  </si>
  <si>
    <t>COMPRA DE MATERIALES HERRERO</t>
  </si>
  <si>
    <t>14,900.00</t>
  </si>
  <si>
    <t>30-0-2020</t>
  </si>
  <si>
    <t>AUTO REPUESTO LUIS VAEZ</t>
  </si>
  <si>
    <t>PROV. HERMANAS MIRABAL</t>
  </si>
  <si>
    <t>809-23203134</t>
  </si>
  <si>
    <t>COMPRA DE REPUESTO</t>
  </si>
  <si>
    <t>2,550.00</t>
  </si>
  <si>
    <t>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</si>
</sst>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(&quot;RD$&quot;* #,##0_);_(&quot;RD$&quot;* \(#,##0\);_(&quot;RD$&quot;* &quot;-&quot;_);_(@_)"/>
    <numFmt numFmtId="165" formatCode="_(&quot;RD$&quot;* #,##0.00_);_(&quot;RD$&quot;* \(#,##0.00\);_(&quot;RD$&quot;* &quot;-&quot;??_);_(@_)"/>
    <numFmt numFmtId="166" formatCode="000\-0000000\-0"/>
    <numFmt numFmtId="167" formatCode="[$$-2C0A]\ #,##0.00"/>
    <numFmt numFmtId="168" formatCode="&quot;RD$&quot;#,##0.00"/>
    <numFmt numFmtId="169" formatCode="dd/mm/yy;@"/>
    <numFmt numFmtId="170" formatCode="_-[$$-1C0A]* #,##0.00_ ;_-[$$-1C0A]* \-#,##0.00\ ;_-[$$-1C0A]* &quot;-&quot;??_ ;_-@_ "/>
  </numFmts>
  <fonts count="19" x14ac:knownFonts="1">
    <font>
      <sz val="11"/>
      <color theme="1"/>
      <name val="Calibri"/>
      <family val="2"/>
      <scheme val="minor"/>
    </font>
    <font>
      <sz val="24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.5"/>
      <name val="Times New Roman"/>
      <family val="1"/>
    </font>
    <font>
      <b/>
      <sz val="11"/>
      <color theme="1"/>
      <name val="Calibri"/>
      <family val="2"/>
      <scheme val="minor"/>
    </font>
    <font>
      <sz val="8.5"/>
      <color theme="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 readingOrder="1"/>
    </xf>
    <xf numFmtId="0" fontId="3" fillId="0" borderId="0" xfId="1" applyFont="1" applyAlignment="1">
      <alignment horizontal="left" vertical="top"/>
    </xf>
    <xf numFmtId="0" fontId="4" fillId="0" borderId="0" xfId="0" applyFont="1"/>
    <xf numFmtId="0" fontId="3" fillId="0" borderId="0" xfId="1" applyFont="1" applyAlignment="1">
      <alignment vertical="top"/>
    </xf>
    <xf numFmtId="17" fontId="7" fillId="0" borderId="3" xfId="1" applyNumberFormat="1" applyFont="1" applyBorder="1" applyAlignment="1">
      <alignment vertical="top"/>
    </xf>
    <xf numFmtId="0" fontId="8" fillId="0" borderId="3" xfId="1" applyFont="1" applyBorder="1" applyAlignment="1">
      <alignment vertical="top"/>
    </xf>
    <xf numFmtId="0" fontId="8" fillId="0" borderId="4" xfId="1" applyFont="1" applyBorder="1" applyAlignment="1">
      <alignment vertical="top"/>
    </xf>
    <xf numFmtId="49" fontId="0" fillId="0" borderId="0" xfId="0" applyNumberFormat="1"/>
    <xf numFmtId="49" fontId="5" fillId="0" borderId="3" xfId="0" applyNumberFormat="1" applyFont="1" applyBorder="1"/>
    <xf numFmtId="168" fontId="6" fillId="0" borderId="1" xfId="2" applyNumberFormat="1" applyFont="1" applyBorder="1" applyAlignment="1">
      <alignment horizontal="left" vertical="center" wrapText="1"/>
    </xf>
    <xf numFmtId="0" fontId="0" fillId="0" borderId="0" xfId="0" applyNumberFormat="1"/>
    <xf numFmtId="0" fontId="8" fillId="0" borderId="3" xfId="1" applyNumberFormat="1" applyFont="1" applyBorder="1" applyAlignment="1">
      <alignment vertical="top"/>
    </xf>
    <xf numFmtId="169" fontId="0" fillId="0" borderId="0" xfId="0" applyNumberFormat="1"/>
    <xf numFmtId="169" fontId="5" fillId="0" borderId="2" xfId="0" applyNumberFormat="1" applyFont="1" applyBorder="1"/>
    <xf numFmtId="166" fontId="0" fillId="0" borderId="0" xfId="0" applyNumberFormat="1"/>
    <xf numFmtId="166" fontId="6" fillId="0" borderId="3" xfId="0" applyNumberFormat="1" applyFont="1" applyBorder="1"/>
    <xf numFmtId="170" fontId="8" fillId="0" borderId="0" xfId="4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/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166" fontId="6" fillId="0" borderId="0" xfId="0" applyNumberFormat="1" applyFont="1" applyBorder="1"/>
    <xf numFmtId="169" fontId="9" fillId="0" borderId="0" xfId="0" applyNumberFormat="1" applyFont="1"/>
    <xf numFmtId="49" fontId="9" fillId="0" borderId="0" xfId="0" applyNumberFormat="1" applyFont="1"/>
    <xf numFmtId="166" fontId="9" fillId="0" borderId="0" xfId="0" applyNumberFormat="1" applyFont="1"/>
    <xf numFmtId="0" fontId="9" fillId="0" borderId="0" xfId="0" applyFont="1"/>
    <xf numFmtId="0" fontId="9" fillId="0" borderId="0" xfId="0" applyNumberFormat="1" applyFont="1"/>
    <xf numFmtId="170" fontId="7" fillId="0" borderId="0" xfId="4" applyNumberFormat="1" applyFont="1" applyBorder="1" applyAlignment="1">
      <alignment horizontal="right"/>
    </xf>
    <xf numFmtId="49" fontId="6" fillId="0" borderId="1" xfId="2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9" fontId="8" fillId="0" borderId="1" xfId="2" applyNumberFormat="1" applyFont="1" applyBorder="1" applyAlignment="1">
      <alignment horizontal="left" vertical="center" wrapText="1"/>
    </xf>
    <xf numFmtId="170" fontId="8" fillId="0" borderId="1" xfId="4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0" fontId="8" fillId="0" borderId="0" xfId="4" applyNumberFormat="1" applyFont="1" applyBorder="1" applyAlignment="1">
      <alignment horizontal="right" vertical="center" wrapText="1"/>
    </xf>
    <xf numFmtId="16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170" fontId="12" fillId="0" borderId="0" xfId="0" applyNumberFormat="1" applyFont="1" applyBorder="1" applyAlignment="1">
      <alignment vertical="center"/>
    </xf>
    <xf numFmtId="170" fontId="11" fillId="0" borderId="0" xfId="4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5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69" fontId="8" fillId="0" borderId="0" xfId="2" applyNumberFormat="1" applyFont="1" applyBorder="1" applyAlignment="1">
      <alignment horizontal="left" vertical="center" wrapText="1"/>
    </xf>
    <xf numFmtId="166" fontId="6" fillId="0" borderId="0" xfId="2" applyNumberFormat="1" applyFont="1" applyBorder="1" applyAlignment="1">
      <alignment horizontal="center" vertical="center" wrapText="1"/>
    </xf>
    <xf numFmtId="168" fontId="6" fillId="0" borderId="0" xfId="2" applyNumberFormat="1" applyFont="1" applyBorder="1" applyAlignment="1">
      <alignment horizontal="left" vertical="center" wrapText="1"/>
    </xf>
    <xf numFmtId="0" fontId="6" fillId="0" borderId="0" xfId="2" applyNumberFormat="1" applyFont="1" applyBorder="1" applyAlignment="1">
      <alignment horizontal="center" vertical="center" wrapText="1"/>
    </xf>
    <xf numFmtId="49" fontId="8" fillId="0" borderId="0" xfId="2" applyNumberFormat="1" applyFont="1" applyBorder="1" applyAlignment="1">
      <alignment horizontal="center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15" fontId="8" fillId="0" borderId="0" xfId="2" applyNumberFormat="1" applyFont="1" applyBorder="1" applyAlignment="1">
      <alignment horizontal="left" vertical="center" wrapText="1"/>
    </xf>
    <xf numFmtId="0" fontId="8" fillId="0" borderId="0" xfId="2" applyNumberFormat="1" applyFont="1" applyBorder="1" applyAlignment="1">
      <alignment horizontal="center" vertical="center" wrapText="1"/>
    </xf>
    <xf numFmtId="170" fontId="13" fillId="0" borderId="0" xfId="4" applyNumberFormat="1" applyFont="1" applyBorder="1" applyAlignment="1">
      <alignment horizontal="right" vertical="center" wrapText="1"/>
    </xf>
    <xf numFmtId="169" fontId="8" fillId="0" borderId="0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70" fontId="8" fillId="0" borderId="0" xfId="4" applyNumberFormat="1" applyFont="1" applyFill="1" applyBorder="1" applyAlignment="1">
      <alignment horizontal="center" vertical="center" wrapText="1"/>
    </xf>
    <xf numFmtId="170" fontId="8" fillId="0" borderId="0" xfId="2" applyNumberFormat="1" applyFont="1" applyFill="1" applyBorder="1" applyAlignment="1">
      <alignment horizontal="right" vertical="center" wrapText="1"/>
    </xf>
    <xf numFmtId="170" fontId="8" fillId="0" borderId="0" xfId="0" applyNumberFormat="1" applyFont="1" applyBorder="1" applyAlignment="1">
      <alignment vertical="center" wrapText="1"/>
    </xf>
    <xf numFmtId="170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43" fontId="8" fillId="0" borderId="0" xfId="0" applyNumberFormat="1" applyFont="1" applyBorder="1" applyAlignment="1">
      <alignment vertical="center"/>
    </xf>
    <xf numFmtId="169" fontId="8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3" fontId="6" fillId="0" borderId="0" xfId="0" applyNumberFormat="1" applyFont="1" applyBorder="1"/>
    <xf numFmtId="0" fontId="8" fillId="0" borderId="1" xfId="2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0" fontId="13" fillId="0" borderId="6" xfId="4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69" fontId="15" fillId="2" borderId="1" xfId="2" applyNumberFormat="1" applyFont="1" applyFill="1" applyBorder="1" applyAlignment="1">
      <alignment horizontal="center" vertical="distributed" wrapText="1"/>
    </xf>
    <xf numFmtId="49" fontId="15" fillId="2" borderId="1" xfId="2" applyNumberFormat="1" applyFont="1" applyFill="1" applyBorder="1" applyAlignment="1">
      <alignment horizontal="center" vertical="center" wrapText="1"/>
    </xf>
    <xf numFmtId="166" fontId="15" fillId="2" borderId="1" xfId="2" applyNumberFormat="1" applyFont="1" applyFill="1" applyBorder="1" applyAlignment="1">
      <alignment horizontal="center" vertical="distributed" wrapText="1"/>
    </xf>
    <xf numFmtId="165" fontId="15" fillId="2" borderId="1" xfId="3" applyNumberFormat="1" applyFont="1" applyFill="1" applyBorder="1" applyAlignment="1">
      <alignment horizontal="center" vertical="distributed" wrapText="1"/>
    </xf>
    <xf numFmtId="0" fontId="15" fillId="2" borderId="1" xfId="2" applyFont="1" applyFill="1" applyBorder="1" applyAlignment="1">
      <alignment horizontal="center" vertical="distributed" wrapText="1"/>
    </xf>
    <xf numFmtId="0" fontId="15" fillId="2" borderId="1" xfId="2" applyNumberFormat="1" applyFont="1" applyFill="1" applyBorder="1" applyAlignment="1">
      <alignment horizontal="center" vertical="distributed" wrapText="1"/>
    </xf>
    <xf numFmtId="2" fontId="15" fillId="2" borderId="1" xfId="2" applyNumberFormat="1" applyFont="1" applyFill="1" applyBorder="1" applyAlignment="1">
      <alignment horizontal="center" vertical="distributed"/>
    </xf>
    <xf numFmtId="167" fontId="15" fillId="2" borderId="1" xfId="2" applyNumberFormat="1" applyFont="1" applyFill="1" applyBorder="1" applyAlignment="1">
      <alignment horizontal="center" vertical="distributed" wrapText="1"/>
    </xf>
    <xf numFmtId="166" fontId="6" fillId="0" borderId="0" xfId="2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>
      <alignment horizontal="center" vertical="center"/>
    </xf>
    <xf numFmtId="0" fontId="8" fillId="0" borderId="0" xfId="4" applyNumberFormat="1" applyFont="1" applyBorder="1" applyAlignment="1">
      <alignment horizontal="right" vertical="center" wrapText="1"/>
    </xf>
    <xf numFmtId="0" fontId="12" fillId="0" borderId="0" xfId="2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 wrapText="1"/>
    </xf>
    <xf numFmtId="170" fontId="16" fillId="0" borderId="1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69" fontId="13" fillId="0" borderId="0" xfId="0" applyNumberFormat="1" applyFont="1" applyBorder="1" applyAlignment="1">
      <alignment horizontal="left" vertical="center"/>
    </xf>
    <xf numFmtId="169" fontId="7" fillId="0" borderId="1" xfId="2" applyNumberFormat="1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8" fontId="5" fillId="0" borderId="1" xfId="2" applyNumberFormat="1" applyFont="1" applyBorder="1" applyAlignment="1">
      <alignment horizontal="left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170" fontId="7" fillId="0" borderId="1" xfId="4" applyNumberFormat="1" applyFont="1" applyBorder="1" applyAlignment="1">
      <alignment horizontal="right" vertical="center" wrapText="1"/>
    </xf>
    <xf numFmtId="9" fontId="6" fillId="0" borderId="1" xfId="5" applyFont="1" applyBorder="1" applyAlignment="1">
      <alignment horizontal="left" vertical="center" wrapText="1"/>
    </xf>
    <xf numFmtId="170" fontId="14" fillId="0" borderId="0" xfId="0" applyNumberFormat="1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3" fillId="0" borderId="0" xfId="1" applyFont="1" applyAlignment="1">
      <alignment horizontal="left" vertical="top"/>
    </xf>
    <xf numFmtId="0" fontId="3" fillId="0" borderId="7" xfId="1" applyFont="1" applyBorder="1" applyAlignment="1">
      <alignment horizontal="center" vertical="top" wrapText="1"/>
    </xf>
    <xf numFmtId="170" fontId="0" fillId="0" borderId="0" xfId="0" applyNumberFormat="1" applyFont="1" applyAlignment="1">
      <alignment vertical="center" wrapText="1"/>
    </xf>
  </cellXfs>
  <cellStyles count="6">
    <cellStyle name="Millares 2" xfId="4"/>
    <cellStyle name="Moneda 2" xfId="3"/>
    <cellStyle name="Normal" xfId="0" builtinId="0"/>
    <cellStyle name="Normal 2" xfId="2"/>
    <cellStyle name="Normal 3" xfId="1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81406624"/>
        <c:axId val="-1081396288"/>
      </c:barChart>
      <c:catAx>
        <c:axId val="-108140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-1081396288"/>
        <c:crosses val="autoZero"/>
        <c:auto val="1"/>
        <c:lblAlgn val="ctr"/>
        <c:lblOffset val="100"/>
        <c:noMultiLvlLbl val="0"/>
      </c:catAx>
      <c:valAx>
        <c:axId val="-10813962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-108140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Hoja1!$B$8:$B$9</c:f>
              <c:strCache>
                <c:ptCount val="2"/>
                <c:pt idx="0">
                  <c:v>LISTADO DE COMPRA DEL MES DE MAYO DEL AÑO 2020</c:v>
                </c:pt>
                <c:pt idx="1">
                  <c:v>FECHA</c:v>
                </c:pt>
              </c:strCache>
            </c:strRef>
          </c:tx>
          <c:invertIfNegative val="0"/>
          <c:val>
            <c:numRef>
              <c:f>Hoja1!$B$10:$B$36</c:f>
              <c:numCache>
                <c:formatCode>dd/mm/yy;@</c:formatCode>
                <c:ptCount val="27"/>
                <c:pt idx="0">
                  <c:v>44012</c:v>
                </c:pt>
                <c:pt idx="1">
                  <c:v>44012</c:v>
                </c:pt>
                <c:pt idx="2">
                  <c:v>44012</c:v>
                </c:pt>
                <c:pt idx="3">
                  <c:v>44012</c:v>
                </c:pt>
                <c:pt idx="4">
                  <c:v>44012</c:v>
                </c:pt>
                <c:pt idx="5">
                  <c:v>44012</c:v>
                </c:pt>
                <c:pt idx="6">
                  <c:v>44012</c:v>
                </c:pt>
                <c:pt idx="7">
                  <c:v>44012</c:v>
                </c:pt>
                <c:pt idx="8">
                  <c:v>44012</c:v>
                </c:pt>
                <c:pt idx="9">
                  <c:v>44012</c:v>
                </c:pt>
                <c:pt idx="10">
                  <c:v>44012</c:v>
                </c:pt>
                <c:pt idx="11">
                  <c:v>44012</c:v>
                </c:pt>
                <c:pt idx="12">
                  <c:v>44012</c:v>
                </c:pt>
                <c:pt idx="13">
                  <c:v>44012</c:v>
                </c:pt>
                <c:pt idx="14">
                  <c:v>44012</c:v>
                </c:pt>
                <c:pt idx="15">
                  <c:v>44012</c:v>
                </c:pt>
                <c:pt idx="16">
                  <c:v>44012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Hoja1!$C$8:$C$9</c:f>
              <c:strCache>
                <c:ptCount val="2"/>
                <c:pt idx="0">
                  <c:v>LISTADO DE COMPRA JUNIO 2020</c:v>
                </c:pt>
                <c:pt idx="1">
                  <c:v>NUMERO DE FACTURA</c:v>
                </c:pt>
              </c:strCache>
            </c:strRef>
          </c:tx>
          <c:invertIfNegative val="0"/>
          <c:val>
            <c:numRef>
              <c:f>Hoja1!$C$10:$C$36</c:f>
              <c:numCache>
                <c:formatCode>@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1354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Hoja1!$D$8:$D$9</c:f>
              <c:strCache>
                <c:ptCount val="2"/>
                <c:pt idx="0">
                  <c:v>LISTADO DE COMPRA JUNIO 2020</c:v>
                </c:pt>
                <c:pt idx="1">
                  <c:v>RNC/CEDULA</c:v>
                </c:pt>
              </c:strCache>
            </c:strRef>
          </c:tx>
          <c:invertIfNegative val="0"/>
          <c:val>
            <c:numRef>
              <c:f>Hoja1!$D$10:$D$35</c:f>
              <c:numCache>
                <c:formatCode>000\-0000000\-0</c:formatCode>
                <c:ptCount val="26"/>
                <c:pt idx="0">
                  <c:v>51001822368</c:v>
                </c:pt>
                <c:pt idx="1">
                  <c:v>130652953</c:v>
                </c:pt>
                <c:pt idx="2">
                  <c:v>40220888271</c:v>
                </c:pt>
                <c:pt idx="3">
                  <c:v>5500384028</c:v>
                </c:pt>
                <c:pt idx="4">
                  <c:v>131111394</c:v>
                </c:pt>
                <c:pt idx="5" formatCode="@">
                  <c:v>0</c:v>
                </c:pt>
                <c:pt idx="6">
                  <c:v>5500027593</c:v>
                </c:pt>
                <c:pt idx="7">
                  <c:v>5100149177</c:v>
                </c:pt>
                <c:pt idx="8">
                  <c:v>5500017321</c:v>
                </c:pt>
                <c:pt idx="9">
                  <c:v>5500103477</c:v>
                </c:pt>
                <c:pt idx="10">
                  <c:v>5500173876</c:v>
                </c:pt>
                <c:pt idx="11">
                  <c:v>5500034540</c:v>
                </c:pt>
                <c:pt idx="12">
                  <c:v>5500216246</c:v>
                </c:pt>
                <c:pt idx="13">
                  <c:v>5500022453</c:v>
                </c:pt>
                <c:pt idx="14">
                  <c:v>5500021822</c:v>
                </c:pt>
                <c:pt idx="15">
                  <c:v>5100046126</c:v>
                </c:pt>
                <c:pt idx="16">
                  <c:v>5400662440</c:v>
                </c:pt>
                <c:pt idx="17">
                  <c:v>5500344279</c:v>
                </c:pt>
              </c:numCache>
            </c:numRef>
          </c:val>
        </c:ser>
        <c:ser>
          <c:idx val="3"/>
          <c:order val="3"/>
          <c:tx>
            <c:strRef>
              <c:f>Hoja1!$E$8:$E$9</c:f>
              <c:strCache>
                <c:ptCount val="2"/>
                <c:pt idx="0">
                  <c:v>LISTADO DE COMPRA JUNIO 2020</c:v>
                </c:pt>
                <c:pt idx="1">
                  <c:v>PROVEEDOR</c:v>
                </c:pt>
              </c:strCache>
            </c:strRef>
          </c:tx>
          <c:invertIfNegative val="0"/>
          <c:val>
            <c:numRef>
              <c:f>Hoja1!$E$10:$E$35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Hoja1!$F$8:$F$9</c:f>
              <c:strCache>
                <c:ptCount val="2"/>
                <c:pt idx="0">
                  <c:v>LISTADO DE COMPRA JUNIO 2020</c:v>
                </c:pt>
                <c:pt idx="1">
                  <c:v>DIRECCION</c:v>
                </c:pt>
              </c:strCache>
            </c:strRef>
          </c:tx>
          <c:invertIfNegative val="0"/>
          <c:val>
            <c:numRef>
              <c:f>Hoja1!$F$10:$F$35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Hoja1!$G$8:$G$9</c:f>
              <c:strCache>
                <c:ptCount val="2"/>
                <c:pt idx="0">
                  <c:v>LISTADO DE COMPRA JUNIO 2020</c:v>
                </c:pt>
                <c:pt idx="1">
                  <c:v>TELEFONO</c:v>
                </c:pt>
              </c:strCache>
            </c:strRef>
          </c:tx>
          <c:invertIfNegative val="0"/>
          <c:val>
            <c:numRef>
              <c:f>Hoja1!$G$10:$G$35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Hoja1!$H$8:$H$9</c:f>
              <c:strCache>
                <c:ptCount val="2"/>
                <c:pt idx="0">
                  <c:v>LISTADO DE COMPRA JUNIO 2020</c:v>
                </c:pt>
                <c:pt idx="1">
                  <c:v>RUBRO</c:v>
                </c:pt>
              </c:strCache>
            </c:strRef>
          </c:tx>
          <c:invertIfNegative val="0"/>
          <c:val>
            <c:numRef>
              <c:f>Hoja1!$H$10:$H$35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Hoja1!$I$8:$I$9</c:f>
              <c:strCache>
                <c:ptCount val="2"/>
                <c:pt idx="0">
                  <c:v>LISTADO DE COMPRA JUNIO 2020</c:v>
                </c:pt>
                <c:pt idx="1">
                  <c:v>TOTAL BRUTO</c:v>
                </c:pt>
              </c:strCache>
            </c:strRef>
          </c:tx>
          <c:invertIfNegative val="0"/>
          <c:val>
            <c:numRef>
              <c:f>Hoja1!$I$10:$I$35</c:f>
              <c:numCache>
                <c:formatCode>_-[$$-1C0A]* #,##0.00_ ;_-[$$-1C0A]* \-#,##0.00\ ;_-[$$-1C0A]* "-"??_ ;_-@_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Hoja1!$J$8:$J$9</c:f>
              <c:strCache>
                <c:ptCount val="2"/>
                <c:pt idx="0">
                  <c:v>LISTADO DE COMPRA JUNIO 2020</c:v>
                </c:pt>
                <c:pt idx="1">
                  <c:v>RETENCIONES 5% de Ley</c:v>
                </c:pt>
              </c:strCache>
            </c:strRef>
          </c:tx>
          <c:invertIfNegative val="0"/>
          <c:val>
            <c:numRef>
              <c:f>Hoja1!$J$10:$J$35</c:f>
              <c:numCache>
                <c:formatCode>_-[$$-1C0A]* #,##0.00_ ;_-[$$-1C0A]* \-#,##0.00\ ;_-[$$-1C0A]* "-"??_ ;_-@_ </c:formatCode>
                <c:ptCount val="26"/>
              </c:numCache>
            </c:numRef>
          </c:val>
        </c:ser>
        <c:ser>
          <c:idx val="9"/>
          <c:order val="9"/>
          <c:tx>
            <c:strRef>
              <c:f>Hoja1!$K$8:$K$9</c:f>
              <c:strCache>
                <c:ptCount val="2"/>
                <c:pt idx="0">
                  <c:v>LISTADO DE COMPRA JUNIO 2020</c:v>
                </c:pt>
                <c:pt idx="1">
                  <c:v>MONTO NETO A PAGAR</c:v>
                </c:pt>
              </c:strCache>
            </c:strRef>
          </c:tx>
          <c:invertIfNegative val="0"/>
          <c:val>
            <c:numRef>
              <c:f>Hoja1!$K$10:$K$35</c:f>
              <c:numCache>
                <c:formatCode>_-[$$-1C0A]* #,##0.00_ ;_-[$$-1C0A]* \-#,##0.00\ ;_-[$$-1C0A]* "-"??_ ;_-@_ </c:formatCode>
                <c:ptCount val="26"/>
                <c:pt idx="0">
                  <c:v>20000</c:v>
                </c:pt>
                <c:pt idx="1">
                  <c:v>69753</c:v>
                </c:pt>
                <c:pt idx="2">
                  <c:v>3000</c:v>
                </c:pt>
                <c:pt idx="3">
                  <c:v>5900</c:v>
                </c:pt>
                <c:pt idx="4">
                  <c:v>17160</c:v>
                </c:pt>
                <c:pt idx="5">
                  <c:v>10250</c:v>
                </c:pt>
                <c:pt idx="6">
                  <c:v>30500</c:v>
                </c:pt>
                <c:pt idx="7">
                  <c:v>16745.099999999999</c:v>
                </c:pt>
                <c:pt idx="8">
                  <c:v>3600</c:v>
                </c:pt>
                <c:pt idx="9">
                  <c:v>22500</c:v>
                </c:pt>
                <c:pt idx="10">
                  <c:v>11050</c:v>
                </c:pt>
                <c:pt idx="11">
                  <c:v>22220</c:v>
                </c:pt>
                <c:pt idx="12" formatCode="General">
                  <c:v>5000</c:v>
                </c:pt>
                <c:pt idx="13">
                  <c:v>7980</c:v>
                </c:pt>
                <c:pt idx="14">
                  <c:v>14772.51</c:v>
                </c:pt>
                <c:pt idx="15">
                  <c:v>20000</c:v>
                </c:pt>
                <c:pt idx="16">
                  <c:v>14900</c:v>
                </c:pt>
                <c:pt idx="17">
                  <c:v>2550</c:v>
                </c:pt>
                <c:pt idx="21">
                  <c:v>297880.61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81401728"/>
        <c:axId val="-1081400640"/>
      </c:barChart>
      <c:catAx>
        <c:axId val="-108140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-1081400640"/>
        <c:crosses val="autoZero"/>
        <c:auto val="1"/>
        <c:lblAlgn val="ctr"/>
        <c:lblOffset val="100"/>
        <c:noMultiLvlLbl val="0"/>
      </c:catAx>
      <c:valAx>
        <c:axId val="-1081400640"/>
        <c:scaling>
          <c:orientation val="minMax"/>
        </c:scaling>
        <c:delete val="0"/>
        <c:axPos val="l"/>
        <c:majorGridlines/>
        <c:numFmt formatCode="dd/mm/yy;@" sourceLinked="1"/>
        <c:majorTickMark val="out"/>
        <c:minorTickMark val="none"/>
        <c:tickLblPos val="nextTo"/>
        <c:crossAx val="-108140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Hoja1!$B$8:$B$9</c:f>
              <c:strCache>
                <c:ptCount val="2"/>
                <c:pt idx="0">
                  <c:v>LISTADO DE COMPRA DEL MES DE MAYO DEL AÑO 2020</c:v>
                </c:pt>
                <c:pt idx="1">
                  <c:v>FECHA</c:v>
                </c:pt>
              </c:strCache>
            </c:strRef>
          </c:tx>
          <c:invertIfNegative val="0"/>
          <c:val>
            <c:numRef>
              <c:f>Hoja1!$B$10:$B$36</c:f>
              <c:numCache>
                <c:formatCode>dd/mm/yy;@</c:formatCode>
                <c:ptCount val="27"/>
                <c:pt idx="0">
                  <c:v>44012</c:v>
                </c:pt>
                <c:pt idx="1">
                  <c:v>44012</c:v>
                </c:pt>
                <c:pt idx="2">
                  <c:v>44012</c:v>
                </c:pt>
                <c:pt idx="3">
                  <c:v>44012</c:v>
                </c:pt>
                <c:pt idx="4">
                  <c:v>44012</c:v>
                </c:pt>
                <c:pt idx="5">
                  <c:v>44012</c:v>
                </c:pt>
                <c:pt idx="6">
                  <c:v>44012</c:v>
                </c:pt>
                <c:pt idx="7">
                  <c:v>44012</c:v>
                </c:pt>
                <c:pt idx="8">
                  <c:v>44012</c:v>
                </c:pt>
                <c:pt idx="9">
                  <c:v>44012</c:v>
                </c:pt>
                <c:pt idx="10">
                  <c:v>44012</c:v>
                </c:pt>
                <c:pt idx="11">
                  <c:v>44012</c:v>
                </c:pt>
                <c:pt idx="12">
                  <c:v>44012</c:v>
                </c:pt>
                <c:pt idx="13">
                  <c:v>44012</c:v>
                </c:pt>
                <c:pt idx="14">
                  <c:v>44012</c:v>
                </c:pt>
                <c:pt idx="15">
                  <c:v>44012</c:v>
                </c:pt>
                <c:pt idx="16">
                  <c:v>44012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Hoja1!$C$8:$C$9</c:f>
              <c:strCache>
                <c:ptCount val="2"/>
                <c:pt idx="0">
                  <c:v>LISTADO DE COMPRA JUNIO 2020</c:v>
                </c:pt>
                <c:pt idx="1">
                  <c:v>NUMERO DE FACTURA</c:v>
                </c:pt>
              </c:strCache>
            </c:strRef>
          </c:tx>
          <c:invertIfNegative val="0"/>
          <c:val>
            <c:numRef>
              <c:f>Hoja1!$C$10:$C$36</c:f>
              <c:numCache>
                <c:formatCode>@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1354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Hoja1!$D$8:$D$9</c:f>
              <c:strCache>
                <c:ptCount val="2"/>
                <c:pt idx="0">
                  <c:v>LISTADO DE COMPRA JUNIO 2020</c:v>
                </c:pt>
                <c:pt idx="1">
                  <c:v>RNC/CEDULA</c:v>
                </c:pt>
              </c:strCache>
            </c:strRef>
          </c:tx>
          <c:invertIfNegative val="0"/>
          <c:val>
            <c:numRef>
              <c:f>Hoja1!$D$10:$D$35</c:f>
              <c:numCache>
                <c:formatCode>000\-0000000\-0</c:formatCode>
                <c:ptCount val="26"/>
                <c:pt idx="0">
                  <c:v>51001822368</c:v>
                </c:pt>
                <c:pt idx="1">
                  <c:v>130652953</c:v>
                </c:pt>
                <c:pt idx="2">
                  <c:v>40220888271</c:v>
                </c:pt>
                <c:pt idx="3">
                  <c:v>5500384028</c:v>
                </c:pt>
                <c:pt idx="4">
                  <c:v>131111394</c:v>
                </c:pt>
                <c:pt idx="5" formatCode="@">
                  <c:v>0</c:v>
                </c:pt>
                <c:pt idx="6">
                  <c:v>5500027593</c:v>
                </c:pt>
                <c:pt idx="7">
                  <c:v>5100149177</c:v>
                </c:pt>
                <c:pt idx="8">
                  <c:v>5500017321</c:v>
                </c:pt>
                <c:pt idx="9">
                  <c:v>5500103477</c:v>
                </c:pt>
                <c:pt idx="10">
                  <c:v>5500173876</c:v>
                </c:pt>
                <c:pt idx="11">
                  <c:v>5500034540</c:v>
                </c:pt>
                <c:pt idx="12">
                  <c:v>5500216246</c:v>
                </c:pt>
                <c:pt idx="13">
                  <c:v>5500022453</c:v>
                </c:pt>
                <c:pt idx="14">
                  <c:v>5500021822</c:v>
                </c:pt>
                <c:pt idx="15">
                  <c:v>5100046126</c:v>
                </c:pt>
                <c:pt idx="16">
                  <c:v>5400662440</c:v>
                </c:pt>
                <c:pt idx="17">
                  <c:v>5500344279</c:v>
                </c:pt>
              </c:numCache>
            </c:numRef>
          </c:val>
        </c:ser>
        <c:ser>
          <c:idx val="3"/>
          <c:order val="3"/>
          <c:tx>
            <c:strRef>
              <c:f>Hoja1!$E$8:$E$9</c:f>
              <c:strCache>
                <c:ptCount val="2"/>
                <c:pt idx="0">
                  <c:v>LISTADO DE COMPRA JUNIO 2020</c:v>
                </c:pt>
                <c:pt idx="1">
                  <c:v>PROVEEDOR</c:v>
                </c:pt>
              </c:strCache>
            </c:strRef>
          </c:tx>
          <c:invertIfNegative val="0"/>
          <c:val>
            <c:numRef>
              <c:f>Hoja1!$E$10:$E$35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Hoja1!$F$8:$F$9</c:f>
              <c:strCache>
                <c:ptCount val="2"/>
                <c:pt idx="0">
                  <c:v>LISTADO DE COMPRA JUNIO 2020</c:v>
                </c:pt>
                <c:pt idx="1">
                  <c:v>DIRECCION</c:v>
                </c:pt>
              </c:strCache>
            </c:strRef>
          </c:tx>
          <c:invertIfNegative val="0"/>
          <c:val>
            <c:numRef>
              <c:f>Hoja1!$F$10:$F$35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Hoja1!$G$8:$G$9</c:f>
              <c:strCache>
                <c:ptCount val="2"/>
                <c:pt idx="0">
                  <c:v>LISTADO DE COMPRA JUNIO 2020</c:v>
                </c:pt>
                <c:pt idx="1">
                  <c:v>TELEFONO</c:v>
                </c:pt>
              </c:strCache>
            </c:strRef>
          </c:tx>
          <c:invertIfNegative val="0"/>
          <c:val>
            <c:numRef>
              <c:f>Hoja1!$G$10:$G$35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Hoja1!$H$8:$H$9</c:f>
              <c:strCache>
                <c:ptCount val="2"/>
                <c:pt idx="0">
                  <c:v>LISTADO DE COMPRA JUNIO 2020</c:v>
                </c:pt>
                <c:pt idx="1">
                  <c:v>RUBRO</c:v>
                </c:pt>
              </c:strCache>
            </c:strRef>
          </c:tx>
          <c:invertIfNegative val="0"/>
          <c:val>
            <c:numRef>
              <c:f>Hoja1!$H$10:$H$35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Hoja1!$I$8:$I$9</c:f>
              <c:strCache>
                <c:ptCount val="2"/>
                <c:pt idx="0">
                  <c:v>LISTADO DE COMPRA JUNIO 2020</c:v>
                </c:pt>
                <c:pt idx="1">
                  <c:v>TOTAL BRUTO</c:v>
                </c:pt>
              </c:strCache>
            </c:strRef>
          </c:tx>
          <c:invertIfNegative val="0"/>
          <c:val>
            <c:numRef>
              <c:f>Hoja1!$I$10:$I$35</c:f>
              <c:numCache>
                <c:formatCode>_-[$$-1C0A]* #,##0.00_ ;_-[$$-1C0A]* \-#,##0.00\ ;_-[$$-1C0A]* "-"??_ ;_-@_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Hoja1!$J$8:$J$9</c:f>
              <c:strCache>
                <c:ptCount val="2"/>
                <c:pt idx="0">
                  <c:v>LISTADO DE COMPRA JUNIO 2020</c:v>
                </c:pt>
                <c:pt idx="1">
                  <c:v>RETENCIONES 5% de Ley</c:v>
                </c:pt>
              </c:strCache>
            </c:strRef>
          </c:tx>
          <c:invertIfNegative val="0"/>
          <c:val>
            <c:numRef>
              <c:f>Hoja1!$J$10:$J$35</c:f>
              <c:numCache>
                <c:formatCode>_-[$$-1C0A]* #,##0.00_ ;_-[$$-1C0A]* \-#,##0.00\ ;_-[$$-1C0A]* "-"??_ ;_-@_ </c:formatCode>
                <c:ptCount val="26"/>
              </c:numCache>
            </c:numRef>
          </c:val>
        </c:ser>
        <c:ser>
          <c:idx val="9"/>
          <c:order val="9"/>
          <c:tx>
            <c:strRef>
              <c:f>Hoja1!$K$8:$K$9</c:f>
              <c:strCache>
                <c:ptCount val="2"/>
                <c:pt idx="0">
                  <c:v>LISTADO DE COMPRA JUNIO 2020</c:v>
                </c:pt>
                <c:pt idx="1">
                  <c:v>MONTO NETO A PAGAR</c:v>
                </c:pt>
              </c:strCache>
            </c:strRef>
          </c:tx>
          <c:invertIfNegative val="0"/>
          <c:val>
            <c:numRef>
              <c:f>Hoja1!$K$10:$K$35</c:f>
              <c:numCache>
                <c:formatCode>_-[$$-1C0A]* #,##0.00_ ;_-[$$-1C0A]* \-#,##0.00\ ;_-[$$-1C0A]* "-"??_ ;_-@_ </c:formatCode>
                <c:ptCount val="26"/>
                <c:pt idx="0">
                  <c:v>20000</c:v>
                </c:pt>
                <c:pt idx="1">
                  <c:v>69753</c:v>
                </c:pt>
                <c:pt idx="2">
                  <c:v>3000</c:v>
                </c:pt>
                <c:pt idx="3">
                  <c:v>5900</c:v>
                </c:pt>
                <c:pt idx="4">
                  <c:v>17160</c:v>
                </c:pt>
                <c:pt idx="5">
                  <c:v>10250</c:v>
                </c:pt>
                <c:pt idx="6">
                  <c:v>30500</c:v>
                </c:pt>
                <c:pt idx="7">
                  <c:v>16745.099999999999</c:v>
                </c:pt>
                <c:pt idx="8">
                  <c:v>3600</c:v>
                </c:pt>
                <c:pt idx="9">
                  <c:v>22500</c:v>
                </c:pt>
                <c:pt idx="10">
                  <c:v>11050</c:v>
                </c:pt>
                <c:pt idx="11">
                  <c:v>22220</c:v>
                </c:pt>
                <c:pt idx="12" formatCode="General">
                  <c:v>5000</c:v>
                </c:pt>
                <c:pt idx="13">
                  <c:v>7980</c:v>
                </c:pt>
                <c:pt idx="14">
                  <c:v>14772.51</c:v>
                </c:pt>
                <c:pt idx="15">
                  <c:v>20000</c:v>
                </c:pt>
                <c:pt idx="16">
                  <c:v>14900</c:v>
                </c:pt>
                <c:pt idx="17">
                  <c:v>2550</c:v>
                </c:pt>
                <c:pt idx="21">
                  <c:v>297880.61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81400096"/>
        <c:axId val="-1081399008"/>
      </c:barChart>
      <c:catAx>
        <c:axId val="-108140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-1081399008"/>
        <c:crosses val="autoZero"/>
        <c:auto val="1"/>
        <c:lblAlgn val="ctr"/>
        <c:lblOffset val="100"/>
        <c:noMultiLvlLbl val="0"/>
      </c:catAx>
      <c:valAx>
        <c:axId val="-1081399008"/>
        <c:scaling>
          <c:orientation val="minMax"/>
        </c:scaling>
        <c:delete val="0"/>
        <c:axPos val="l"/>
        <c:majorGridlines/>
        <c:numFmt formatCode="dd/mm/yy;@" sourceLinked="1"/>
        <c:majorTickMark val="out"/>
        <c:minorTickMark val="none"/>
        <c:tickLblPos val="nextTo"/>
        <c:crossAx val="-108140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Hoja1!$B$8:$B$9</c:f>
              <c:strCache>
                <c:ptCount val="2"/>
                <c:pt idx="0">
                  <c:v>LISTADO DE COMPRA DEL MES DE MAYO DEL AÑO 2020</c:v>
                </c:pt>
                <c:pt idx="1">
                  <c:v>FECHA</c:v>
                </c:pt>
              </c:strCache>
            </c:strRef>
          </c:tx>
          <c:invertIfNegative val="0"/>
          <c:val>
            <c:numRef>
              <c:f>Hoja1!$B$10:$B$36</c:f>
              <c:numCache>
                <c:formatCode>dd/mm/yy;@</c:formatCode>
                <c:ptCount val="27"/>
                <c:pt idx="0">
                  <c:v>44012</c:v>
                </c:pt>
                <c:pt idx="1">
                  <c:v>44012</c:v>
                </c:pt>
                <c:pt idx="2">
                  <c:v>44012</c:v>
                </c:pt>
                <c:pt idx="3">
                  <c:v>44012</c:v>
                </c:pt>
                <c:pt idx="4">
                  <c:v>44012</c:v>
                </c:pt>
                <c:pt idx="5">
                  <c:v>44012</c:v>
                </c:pt>
                <c:pt idx="6">
                  <c:v>44012</c:v>
                </c:pt>
                <c:pt idx="7">
                  <c:v>44012</c:v>
                </c:pt>
                <c:pt idx="8">
                  <c:v>44012</c:v>
                </c:pt>
                <c:pt idx="9">
                  <c:v>44012</c:v>
                </c:pt>
                <c:pt idx="10">
                  <c:v>44012</c:v>
                </c:pt>
                <c:pt idx="11">
                  <c:v>44012</c:v>
                </c:pt>
                <c:pt idx="12">
                  <c:v>44012</c:v>
                </c:pt>
                <c:pt idx="13">
                  <c:v>44012</c:v>
                </c:pt>
                <c:pt idx="14">
                  <c:v>44012</c:v>
                </c:pt>
                <c:pt idx="15">
                  <c:v>44012</c:v>
                </c:pt>
                <c:pt idx="16">
                  <c:v>44012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Hoja1!$C$8:$C$9</c:f>
              <c:strCache>
                <c:ptCount val="2"/>
                <c:pt idx="0">
                  <c:v>LISTADO DE COMPRA JUNIO 2020</c:v>
                </c:pt>
                <c:pt idx="1">
                  <c:v>NUMERO DE FACTURA</c:v>
                </c:pt>
              </c:strCache>
            </c:strRef>
          </c:tx>
          <c:invertIfNegative val="0"/>
          <c:val>
            <c:numRef>
              <c:f>Hoja1!$C$10:$C$36</c:f>
              <c:numCache>
                <c:formatCode>@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General">
                  <c:v>1354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Hoja1!$D$8:$D$9</c:f>
              <c:strCache>
                <c:ptCount val="2"/>
                <c:pt idx="0">
                  <c:v>LISTADO DE COMPRA JUNIO 2020</c:v>
                </c:pt>
                <c:pt idx="1">
                  <c:v>RNC/CEDULA</c:v>
                </c:pt>
              </c:strCache>
            </c:strRef>
          </c:tx>
          <c:invertIfNegative val="0"/>
          <c:val>
            <c:numRef>
              <c:f>Hoja1!$D$10:$D$35</c:f>
              <c:numCache>
                <c:formatCode>000\-0000000\-0</c:formatCode>
                <c:ptCount val="26"/>
                <c:pt idx="0">
                  <c:v>51001822368</c:v>
                </c:pt>
                <c:pt idx="1">
                  <c:v>130652953</c:v>
                </c:pt>
                <c:pt idx="2">
                  <c:v>40220888271</c:v>
                </c:pt>
                <c:pt idx="3">
                  <c:v>5500384028</c:v>
                </c:pt>
                <c:pt idx="4">
                  <c:v>131111394</c:v>
                </c:pt>
                <c:pt idx="5" formatCode="@">
                  <c:v>0</c:v>
                </c:pt>
                <c:pt idx="6">
                  <c:v>5500027593</c:v>
                </c:pt>
                <c:pt idx="7">
                  <c:v>5100149177</c:v>
                </c:pt>
                <c:pt idx="8">
                  <c:v>5500017321</c:v>
                </c:pt>
                <c:pt idx="9">
                  <c:v>5500103477</c:v>
                </c:pt>
                <c:pt idx="10">
                  <c:v>5500173876</c:v>
                </c:pt>
                <c:pt idx="11">
                  <c:v>5500034540</c:v>
                </c:pt>
                <c:pt idx="12">
                  <c:v>5500216246</c:v>
                </c:pt>
                <c:pt idx="13">
                  <c:v>5500022453</c:v>
                </c:pt>
                <c:pt idx="14">
                  <c:v>5500021822</c:v>
                </c:pt>
                <c:pt idx="15">
                  <c:v>5100046126</c:v>
                </c:pt>
                <c:pt idx="16">
                  <c:v>5400662440</c:v>
                </c:pt>
                <c:pt idx="17">
                  <c:v>5500344279</c:v>
                </c:pt>
              </c:numCache>
            </c:numRef>
          </c:val>
        </c:ser>
        <c:ser>
          <c:idx val="3"/>
          <c:order val="3"/>
          <c:tx>
            <c:strRef>
              <c:f>Hoja1!$E$8:$E$9</c:f>
              <c:strCache>
                <c:ptCount val="2"/>
                <c:pt idx="0">
                  <c:v>LISTADO DE COMPRA JUNIO 2020</c:v>
                </c:pt>
                <c:pt idx="1">
                  <c:v>PROVEEDOR</c:v>
                </c:pt>
              </c:strCache>
            </c:strRef>
          </c:tx>
          <c:invertIfNegative val="0"/>
          <c:val>
            <c:numRef>
              <c:f>Hoja1!$E$10:$E$35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Hoja1!$F$8:$F$9</c:f>
              <c:strCache>
                <c:ptCount val="2"/>
                <c:pt idx="0">
                  <c:v>LISTADO DE COMPRA JUNIO 2020</c:v>
                </c:pt>
                <c:pt idx="1">
                  <c:v>DIRECCION</c:v>
                </c:pt>
              </c:strCache>
            </c:strRef>
          </c:tx>
          <c:invertIfNegative val="0"/>
          <c:val>
            <c:numRef>
              <c:f>Hoja1!$F$10:$F$35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%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Hoja1!$G$8:$G$9</c:f>
              <c:strCache>
                <c:ptCount val="2"/>
                <c:pt idx="0">
                  <c:v>LISTADO DE COMPRA JUNIO 2020</c:v>
                </c:pt>
                <c:pt idx="1">
                  <c:v>TELEFONO</c:v>
                </c:pt>
              </c:strCache>
            </c:strRef>
          </c:tx>
          <c:invertIfNegative val="0"/>
          <c:val>
            <c:numRef>
              <c:f>Hoja1!$G$10:$G$35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Hoja1!$H$8:$H$9</c:f>
              <c:strCache>
                <c:ptCount val="2"/>
                <c:pt idx="0">
                  <c:v>LISTADO DE COMPRA JUNIO 2020</c:v>
                </c:pt>
                <c:pt idx="1">
                  <c:v>RUBRO</c:v>
                </c:pt>
              </c:strCache>
            </c:strRef>
          </c:tx>
          <c:invertIfNegative val="0"/>
          <c:val>
            <c:numRef>
              <c:f>Hoja1!$H$10:$H$35</c:f>
              <c:numCache>
                <c:formatCode>"RD$"#,##0.00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Hoja1!$I$8:$I$9</c:f>
              <c:strCache>
                <c:ptCount val="2"/>
                <c:pt idx="0">
                  <c:v>LISTADO DE COMPRA JUNIO 2020</c:v>
                </c:pt>
                <c:pt idx="1">
                  <c:v>TOTAL BRUTO</c:v>
                </c:pt>
              </c:strCache>
            </c:strRef>
          </c:tx>
          <c:invertIfNegative val="0"/>
          <c:val>
            <c:numRef>
              <c:f>Hoja1!$I$10:$I$35</c:f>
              <c:numCache>
                <c:formatCode>_-[$$-1C0A]* #,##0.00_ ;_-[$$-1C0A]* \-#,##0.00\ ;_-[$$-1C0A]* "-"??_ ;_-@_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Hoja1!$J$8:$J$9</c:f>
              <c:strCache>
                <c:ptCount val="2"/>
                <c:pt idx="0">
                  <c:v>LISTADO DE COMPRA JUNIO 2020</c:v>
                </c:pt>
                <c:pt idx="1">
                  <c:v>RETENCIONES 5% de Ley</c:v>
                </c:pt>
              </c:strCache>
            </c:strRef>
          </c:tx>
          <c:invertIfNegative val="0"/>
          <c:val>
            <c:numRef>
              <c:f>Hoja1!$J$10:$J$35</c:f>
              <c:numCache>
                <c:formatCode>_-[$$-1C0A]* #,##0.00_ ;_-[$$-1C0A]* \-#,##0.00\ ;_-[$$-1C0A]* "-"??_ ;_-@_ </c:formatCode>
                <c:ptCount val="26"/>
              </c:numCache>
            </c:numRef>
          </c:val>
        </c:ser>
        <c:ser>
          <c:idx val="9"/>
          <c:order val="9"/>
          <c:tx>
            <c:strRef>
              <c:f>Hoja1!$K$8:$K$9</c:f>
              <c:strCache>
                <c:ptCount val="2"/>
                <c:pt idx="0">
                  <c:v>LISTADO DE COMPRA JUNIO 2020</c:v>
                </c:pt>
                <c:pt idx="1">
                  <c:v>MONTO NETO A PAGAR</c:v>
                </c:pt>
              </c:strCache>
            </c:strRef>
          </c:tx>
          <c:invertIfNegative val="0"/>
          <c:val>
            <c:numRef>
              <c:f>Hoja1!$K$10:$K$35</c:f>
              <c:numCache>
                <c:formatCode>_-[$$-1C0A]* #,##0.00_ ;_-[$$-1C0A]* \-#,##0.00\ ;_-[$$-1C0A]* "-"??_ ;_-@_ </c:formatCode>
                <c:ptCount val="26"/>
                <c:pt idx="0">
                  <c:v>20000</c:v>
                </c:pt>
                <c:pt idx="1">
                  <c:v>69753</c:v>
                </c:pt>
                <c:pt idx="2">
                  <c:v>3000</c:v>
                </c:pt>
                <c:pt idx="3">
                  <c:v>5900</c:v>
                </c:pt>
                <c:pt idx="4">
                  <c:v>17160</c:v>
                </c:pt>
                <c:pt idx="5">
                  <c:v>10250</c:v>
                </c:pt>
                <c:pt idx="6">
                  <c:v>30500</c:v>
                </c:pt>
                <c:pt idx="7">
                  <c:v>16745.099999999999</c:v>
                </c:pt>
                <c:pt idx="8">
                  <c:v>3600</c:v>
                </c:pt>
                <c:pt idx="9">
                  <c:v>22500</c:v>
                </c:pt>
                <c:pt idx="10">
                  <c:v>11050</c:v>
                </c:pt>
                <c:pt idx="11">
                  <c:v>22220</c:v>
                </c:pt>
                <c:pt idx="12" formatCode="General">
                  <c:v>5000</c:v>
                </c:pt>
                <c:pt idx="13">
                  <c:v>7980</c:v>
                </c:pt>
                <c:pt idx="14">
                  <c:v>14772.51</c:v>
                </c:pt>
                <c:pt idx="15">
                  <c:v>20000</c:v>
                </c:pt>
                <c:pt idx="16">
                  <c:v>14900</c:v>
                </c:pt>
                <c:pt idx="17">
                  <c:v>2550</c:v>
                </c:pt>
                <c:pt idx="21">
                  <c:v>297880.61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81395744"/>
        <c:axId val="-1103045072"/>
      </c:barChart>
      <c:catAx>
        <c:axId val="-1081395744"/>
        <c:scaling>
          <c:orientation val="minMax"/>
        </c:scaling>
        <c:delete val="0"/>
        <c:axPos val="b"/>
        <c:majorTickMark val="out"/>
        <c:minorTickMark val="none"/>
        <c:tickLblPos val="nextTo"/>
        <c:crossAx val="-1103045072"/>
        <c:crosses val="autoZero"/>
        <c:auto val="1"/>
        <c:lblAlgn val="ctr"/>
        <c:lblOffset val="100"/>
        <c:noMultiLvlLbl val="0"/>
      </c:catAx>
      <c:valAx>
        <c:axId val="-1103045072"/>
        <c:scaling>
          <c:orientation val="minMax"/>
        </c:scaling>
        <c:delete val="0"/>
        <c:axPos val="l"/>
        <c:majorGridlines/>
        <c:numFmt formatCode="dd/mm/yy;@" sourceLinked="1"/>
        <c:majorTickMark val="out"/>
        <c:minorTickMark val="none"/>
        <c:tickLblPos val="nextTo"/>
        <c:crossAx val="-108139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9435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0</xdr:row>
      <xdr:rowOff>0</xdr:rowOff>
    </xdr:from>
    <xdr:to>
      <xdr:col>5</xdr:col>
      <xdr:colOff>1719695</xdr:colOff>
      <xdr:row>4</xdr:row>
      <xdr:rowOff>28575</xdr:rowOff>
    </xdr:to>
    <xdr:pic>
      <xdr:nvPicPr>
        <xdr:cNvPr id="2" name="Imagen 3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0" y="0"/>
          <a:ext cx="90054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1247775</xdr:colOff>
      <xdr:row>2</xdr:row>
      <xdr:rowOff>57150</xdr:rowOff>
    </xdr:from>
    <xdr:to>
      <xdr:col>8</xdr:col>
      <xdr:colOff>805070</xdr:colOff>
      <xdr:row>6</xdr:row>
      <xdr:rowOff>95250</xdr:rowOff>
    </xdr:to>
    <xdr:pic>
      <xdr:nvPicPr>
        <xdr:cNvPr id="3" name="2 Imagen" descr="C:\Users\joseadalberto\Downloads\Logo Alcaldia de Salced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96100" y="438150"/>
          <a:ext cx="1200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390527</xdr:colOff>
      <xdr:row>1</xdr:row>
      <xdr:rowOff>133350</xdr:rowOff>
    </xdr:from>
    <xdr:to>
      <xdr:col>2</xdr:col>
      <xdr:colOff>638931</xdr:colOff>
      <xdr:row>6</xdr:row>
      <xdr:rowOff>152400</xdr:rowOff>
    </xdr:to>
    <xdr:pic>
      <xdr:nvPicPr>
        <xdr:cNvPr id="4" name="Picture 1" descr="https://image.jimcdn.com/app/cms/image/transf/dimension=257x10000:format=png/path/s788152ef0a6ac454/image/i54e8f8a3b350ed27/version/1473955146/imag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7" y="323850"/>
          <a:ext cx="1021416" cy="11620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9435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9435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9435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4"/>
  <sheetViews>
    <sheetView tabSelected="1" topLeftCell="D19" zoomScaleNormal="100" workbookViewId="0">
      <selection activeCell="H28" sqref="H28"/>
    </sheetView>
  </sheetViews>
  <sheetFormatPr baseColWidth="10" defaultRowHeight="15" x14ac:dyDescent="0.25"/>
  <cols>
    <col min="1" max="1" width="4.140625" hidden="1" customWidth="1"/>
    <col min="2" max="2" width="11.5703125" style="13" customWidth="1"/>
    <col min="3" max="3" width="11.7109375" style="8" customWidth="1"/>
    <col min="4" max="4" width="16.7109375" style="15" customWidth="1"/>
    <col min="5" max="5" width="21.7109375" style="3" customWidth="1"/>
    <col min="6" max="6" width="26.7109375" customWidth="1"/>
    <col min="7" max="7" width="14.7109375" style="11" customWidth="1"/>
    <col min="8" max="8" width="24.7109375" customWidth="1"/>
    <col min="9" max="9" width="12.7109375" customWidth="1"/>
    <col min="10" max="10" width="8.7109375" customWidth="1"/>
    <col min="11" max="12" width="17.7109375" customWidth="1"/>
    <col min="13" max="13" width="18.85546875" customWidth="1"/>
    <col min="14" max="14" width="11.7109375" customWidth="1"/>
  </cols>
  <sheetData>
    <row r="5" spans="1:14" ht="30" x14ac:dyDescent="0.4">
      <c r="F5" s="1" t="s">
        <v>0</v>
      </c>
    </row>
    <row r="6" spans="1:14" x14ac:dyDescent="0.25">
      <c r="E6" s="115" t="s">
        <v>1</v>
      </c>
      <c r="F6" s="115"/>
      <c r="G6" s="115"/>
      <c r="H6" s="115"/>
      <c r="I6" s="115"/>
      <c r="J6" s="115"/>
      <c r="K6" s="115"/>
      <c r="L6" s="115"/>
      <c r="M6" s="115"/>
      <c r="N6" s="115"/>
    </row>
    <row r="7" spans="1:14" x14ac:dyDescent="0.25">
      <c r="E7" s="116" t="s">
        <v>15</v>
      </c>
      <c r="F7" s="116"/>
      <c r="G7" s="116"/>
      <c r="H7" s="116"/>
      <c r="I7" s="2"/>
      <c r="J7" s="2"/>
      <c r="K7" s="2"/>
      <c r="M7" s="2"/>
      <c r="N7" s="2"/>
    </row>
    <row r="8" spans="1:14" x14ac:dyDescent="0.25">
      <c r="A8" s="3"/>
      <c r="B8" s="14" t="s">
        <v>18</v>
      </c>
      <c r="C8" s="9" t="s">
        <v>19</v>
      </c>
      <c r="D8" s="16"/>
      <c r="E8" s="5"/>
      <c r="F8" s="6"/>
      <c r="G8" s="12"/>
      <c r="H8" s="6"/>
      <c r="I8" s="6"/>
      <c r="J8" s="6"/>
      <c r="K8" s="7"/>
      <c r="L8" s="4"/>
      <c r="M8" s="4"/>
      <c r="N8" s="4"/>
    </row>
    <row r="9" spans="1:14" ht="33.75" x14ac:dyDescent="0.25">
      <c r="A9" s="3"/>
      <c r="B9" s="89" t="s">
        <v>2</v>
      </c>
      <c r="C9" s="90" t="s">
        <v>3</v>
      </c>
      <c r="D9" s="91" t="s">
        <v>4</v>
      </c>
      <c r="E9" s="92" t="s">
        <v>5</v>
      </c>
      <c r="F9" s="93" t="s">
        <v>6</v>
      </c>
      <c r="G9" s="94" t="s">
        <v>7</v>
      </c>
      <c r="H9" s="93" t="s">
        <v>8</v>
      </c>
      <c r="I9" s="95" t="s">
        <v>9</v>
      </c>
      <c r="J9" s="96" t="s">
        <v>10</v>
      </c>
      <c r="K9" s="96" t="s">
        <v>11</v>
      </c>
    </row>
    <row r="10" spans="1:14" s="88" customFormat="1" ht="26.25" customHeight="1" x14ac:dyDescent="0.25">
      <c r="A10" s="35"/>
      <c r="B10" s="36">
        <v>44012</v>
      </c>
      <c r="C10" s="32" t="s">
        <v>20</v>
      </c>
      <c r="D10" s="33">
        <v>51001822368</v>
      </c>
      <c r="E10" s="10" t="s">
        <v>21</v>
      </c>
      <c r="F10" s="10" t="s">
        <v>23</v>
      </c>
      <c r="G10" s="34" t="s">
        <v>24</v>
      </c>
      <c r="H10" s="10" t="s">
        <v>25</v>
      </c>
      <c r="I10" s="37" t="s">
        <v>26</v>
      </c>
      <c r="J10" s="37"/>
      <c r="K10" s="37">
        <v>20000</v>
      </c>
    </row>
    <row r="11" spans="1:14" s="88" customFormat="1" ht="26.25" customHeight="1" x14ac:dyDescent="0.25">
      <c r="A11" s="35"/>
      <c r="B11" s="105">
        <v>44012</v>
      </c>
      <c r="C11" s="106" t="s">
        <v>20</v>
      </c>
      <c r="D11" s="107">
        <v>130652953</v>
      </c>
      <c r="E11" s="108" t="s">
        <v>27</v>
      </c>
      <c r="F11" s="108" t="s">
        <v>22</v>
      </c>
      <c r="G11" s="109" t="s">
        <v>28</v>
      </c>
      <c r="H11" s="108" t="s">
        <v>29</v>
      </c>
      <c r="I11" s="110" t="s">
        <v>30</v>
      </c>
      <c r="J11" s="110"/>
      <c r="K11" s="110">
        <v>69753</v>
      </c>
      <c r="L11" s="88">
        <v>6975376</v>
      </c>
    </row>
    <row r="12" spans="1:14" s="88" customFormat="1" ht="26.25" customHeight="1" x14ac:dyDescent="0.25">
      <c r="A12" s="35"/>
      <c r="B12" s="36">
        <v>44012</v>
      </c>
      <c r="C12" s="32" t="s">
        <v>20</v>
      </c>
      <c r="D12" s="33">
        <v>40220888271</v>
      </c>
      <c r="E12" s="10" t="s">
        <v>31</v>
      </c>
      <c r="F12" s="10" t="s">
        <v>22</v>
      </c>
      <c r="G12" s="34" t="s">
        <v>32</v>
      </c>
      <c r="H12" s="10" t="s">
        <v>33</v>
      </c>
      <c r="I12" s="37" t="s">
        <v>34</v>
      </c>
      <c r="J12" s="37"/>
      <c r="K12" s="37">
        <v>3000</v>
      </c>
    </row>
    <row r="13" spans="1:14" s="88" customFormat="1" ht="26.25" customHeight="1" x14ac:dyDescent="0.25">
      <c r="A13" s="35"/>
      <c r="B13" s="36">
        <v>44012</v>
      </c>
      <c r="C13" s="32" t="s">
        <v>20</v>
      </c>
      <c r="D13" s="33">
        <v>5500384028</v>
      </c>
      <c r="E13" s="10" t="s">
        <v>35</v>
      </c>
      <c r="F13" s="10" t="s">
        <v>22</v>
      </c>
      <c r="G13" s="34" t="s">
        <v>36</v>
      </c>
      <c r="H13" s="10" t="s">
        <v>37</v>
      </c>
      <c r="I13" s="37" t="s">
        <v>38</v>
      </c>
      <c r="J13" s="37"/>
      <c r="K13" s="37">
        <v>5900</v>
      </c>
    </row>
    <row r="14" spans="1:14" s="88" customFormat="1" ht="26.25" customHeight="1" x14ac:dyDescent="0.25">
      <c r="A14" s="35"/>
      <c r="B14" s="105">
        <v>44012</v>
      </c>
      <c r="C14" s="106" t="s">
        <v>20</v>
      </c>
      <c r="D14" s="107">
        <v>131111394</v>
      </c>
      <c r="E14" s="108" t="s">
        <v>39</v>
      </c>
      <c r="F14" s="108" t="s">
        <v>40</v>
      </c>
      <c r="G14" s="109" t="s">
        <v>41</v>
      </c>
      <c r="H14" s="108" t="s">
        <v>42</v>
      </c>
      <c r="I14" s="110" t="s">
        <v>43</v>
      </c>
      <c r="J14" s="37"/>
      <c r="K14" s="110">
        <v>17160</v>
      </c>
    </row>
    <row r="15" spans="1:14" s="88" customFormat="1" ht="26.25" customHeight="1" x14ac:dyDescent="0.25">
      <c r="A15" s="35"/>
      <c r="B15" s="36">
        <v>44012</v>
      </c>
      <c r="C15" s="85">
        <v>1354</v>
      </c>
      <c r="D15" s="32" t="s">
        <v>44</v>
      </c>
      <c r="E15" s="10" t="s">
        <v>45</v>
      </c>
      <c r="F15" s="10" t="s">
        <v>46</v>
      </c>
      <c r="G15" s="34" t="s">
        <v>47</v>
      </c>
      <c r="H15" s="10" t="s">
        <v>48</v>
      </c>
      <c r="I15" s="37" t="s">
        <v>49</v>
      </c>
      <c r="J15" s="37"/>
      <c r="K15" s="37">
        <v>10250</v>
      </c>
    </row>
    <row r="16" spans="1:14" s="88" customFormat="1" ht="26.25" customHeight="1" x14ac:dyDescent="0.25">
      <c r="A16" s="35"/>
      <c r="B16" s="36">
        <v>44012</v>
      </c>
      <c r="C16" s="32" t="s">
        <v>50</v>
      </c>
      <c r="D16" s="33">
        <v>5500027593</v>
      </c>
      <c r="E16" s="10" t="s">
        <v>51</v>
      </c>
      <c r="F16" s="10" t="s">
        <v>52</v>
      </c>
      <c r="G16" s="34" t="s">
        <v>53</v>
      </c>
      <c r="H16" s="10" t="s">
        <v>54</v>
      </c>
      <c r="I16" s="37" t="s">
        <v>55</v>
      </c>
      <c r="J16" s="37"/>
      <c r="K16" s="37">
        <v>30500</v>
      </c>
    </row>
    <row r="17" spans="1:13" s="88" customFormat="1" ht="26.25" customHeight="1" x14ac:dyDescent="0.25">
      <c r="A17" s="35"/>
      <c r="B17" s="36">
        <v>44012</v>
      </c>
      <c r="C17" s="32" t="s">
        <v>20</v>
      </c>
      <c r="D17" s="33">
        <v>5100149177</v>
      </c>
      <c r="E17" s="10" t="s">
        <v>56</v>
      </c>
      <c r="F17" s="10" t="s">
        <v>23</v>
      </c>
      <c r="G17" s="34" t="s">
        <v>57</v>
      </c>
      <c r="H17" s="10" t="s">
        <v>29</v>
      </c>
      <c r="I17" s="37" t="s">
        <v>58</v>
      </c>
      <c r="J17" s="37"/>
      <c r="K17" s="37">
        <v>16745.099999999999</v>
      </c>
    </row>
    <row r="18" spans="1:13" s="88" customFormat="1" ht="26.25" customHeight="1" x14ac:dyDescent="0.25">
      <c r="A18" s="35"/>
      <c r="B18" s="36">
        <v>44012</v>
      </c>
      <c r="C18" s="32" t="s">
        <v>20</v>
      </c>
      <c r="D18" s="33">
        <v>5500017321</v>
      </c>
      <c r="E18" s="10" t="s">
        <v>59</v>
      </c>
      <c r="F18" s="10" t="s">
        <v>22</v>
      </c>
      <c r="G18" s="34" t="s">
        <v>60</v>
      </c>
      <c r="H18" s="10" t="s">
        <v>61</v>
      </c>
      <c r="I18" s="37" t="s">
        <v>62</v>
      </c>
      <c r="J18" s="37"/>
      <c r="K18" s="37">
        <v>3600</v>
      </c>
    </row>
    <row r="19" spans="1:13" s="88" customFormat="1" ht="26.25" customHeight="1" x14ac:dyDescent="0.25">
      <c r="A19" s="35"/>
      <c r="B19" s="36">
        <v>44012</v>
      </c>
      <c r="C19" s="32" t="s">
        <v>20</v>
      </c>
      <c r="D19" s="33">
        <v>5500103477</v>
      </c>
      <c r="E19" s="10" t="s">
        <v>63</v>
      </c>
      <c r="F19" s="111" t="s">
        <v>22</v>
      </c>
      <c r="G19" s="34" t="s">
        <v>64</v>
      </c>
      <c r="H19" s="10" t="s">
        <v>65</v>
      </c>
      <c r="I19" s="37" t="s">
        <v>66</v>
      </c>
      <c r="J19" s="37"/>
      <c r="K19" s="37">
        <v>22500</v>
      </c>
    </row>
    <row r="20" spans="1:13" s="88" customFormat="1" ht="26.25" customHeight="1" x14ac:dyDescent="0.25">
      <c r="A20" s="35"/>
      <c r="B20" s="36">
        <v>44012</v>
      </c>
      <c r="C20" s="32" t="s">
        <v>20</v>
      </c>
      <c r="D20" s="33">
        <v>5500173876</v>
      </c>
      <c r="E20" s="10" t="s">
        <v>67</v>
      </c>
      <c r="F20" s="10" t="s">
        <v>68</v>
      </c>
      <c r="G20" s="34" t="s">
        <v>69</v>
      </c>
      <c r="H20" s="10" t="s">
        <v>70</v>
      </c>
      <c r="I20" s="37" t="s">
        <v>71</v>
      </c>
      <c r="J20" s="37"/>
      <c r="K20" s="37">
        <v>11050</v>
      </c>
    </row>
    <row r="21" spans="1:13" s="88" customFormat="1" ht="26.25" customHeight="1" x14ac:dyDescent="0.25">
      <c r="A21" s="35"/>
      <c r="B21" s="36">
        <v>44012</v>
      </c>
      <c r="C21" s="32" t="s">
        <v>20</v>
      </c>
      <c r="D21" s="33">
        <v>5500034540</v>
      </c>
      <c r="E21" s="10" t="s">
        <v>72</v>
      </c>
      <c r="F21" s="10" t="s">
        <v>73</v>
      </c>
      <c r="G21" s="34" t="s">
        <v>74</v>
      </c>
      <c r="H21" s="10" t="s">
        <v>75</v>
      </c>
      <c r="I21" s="37" t="s">
        <v>76</v>
      </c>
      <c r="J21" s="37"/>
      <c r="K21" s="37">
        <v>22220</v>
      </c>
    </row>
    <row r="22" spans="1:13" s="88" customFormat="1" ht="26.25" customHeight="1" x14ac:dyDescent="0.25">
      <c r="A22" s="35"/>
      <c r="B22" s="36">
        <v>44012</v>
      </c>
      <c r="C22" s="32" t="s">
        <v>20</v>
      </c>
      <c r="D22" s="101">
        <v>5500216246</v>
      </c>
      <c r="E22" s="10" t="s">
        <v>77</v>
      </c>
      <c r="F22" s="10" t="s">
        <v>78</v>
      </c>
      <c r="G22" s="34" t="s">
        <v>50</v>
      </c>
      <c r="H22" s="10" t="s">
        <v>79</v>
      </c>
      <c r="I22" s="37" t="s">
        <v>80</v>
      </c>
      <c r="J22" s="37"/>
      <c r="K22" s="88">
        <v>5000</v>
      </c>
    </row>
    <row r="23" spans="1:13" s="88" customFormat="1" ht="26.25" customHeight="1" x14ac:dyDescent="0.25">
      <c r="A23" s="35"/>
      <c r="B23" s="36">
        <v>44012</v>
      </c>
      <c r="C23" s="32" t="s">
        <v>20</v>
      </c>
      <c r="D23" s="101">
        <v>5500022453</v>
      </c>
      <c r="E23" s="10" t="s">
        <v>81</v>
      </c>
      <c r="F23" s="10" t="s">
        <v>82</v>
      </c>
      <c r="G23" s="34" t="s">
        <v>83</v>
      </c>
      <c r="H23" s="10" t="s">
        <v>84</v>
      </c>
      <c r="I23" s="37" t="s">
        <v>85</v>
      </c>
      <c r="J23" s="37"/>
      <c r="K23" s="37">
        <v>7980</v>
      </c>
    </row>
    <row r="24" spans="1:13" s="88" customFormat="1" ht="26.25" customHeight="1" x14ac:dyDescent="0.25">
      <c r="A24" s="35"/>
      <c r="B24" s="36">
        <v>44012</v>
      </c>
      <c r="C24" s="85" t="s">
        <v>20</v>
      </c>
      <c r="D24" s="101">
        <v>5500021822</v>
      </c>
      <c r="E24" s="10" t="s">
        <v>86</v>
      </c>
      <c r="F24" s="10" t="s">
        <v>87</v>
      </c>
      <c r="G24" s="34" t="s">
        <v>88</v>
      </c>
      <c r="H24" s="10" t="s">
        <v>89</v>
      </c>
      <c r="I24" s="37" t="s">
        <v>90</v>
      </c>
      <c r="J24" s="37"/>
      <c r="K24" s="37">
        <v>14772.51</v>
      </c>
      <c r="L24" s="117" t="s">
        <v>107</v>
      </c>
      <c r="M24" s="88">
        <f>SUM(L25/K31)</f>
        <v>0.34798538917991345</v>
      </c>
    </row>
    <row r="25" spans="1:13" s="88" customFormat="1" ht="26.25" customHeight="1" x14ac:dyDescent="0.25">
      <c r="A25" s="35"/>
      <c r="B25" s="36">
        <v>44012</v>
      </c>
      <c r="C25" s="32" t="s">
        <v>20</v>
      </c>
      <c r="D25" s="33">
        <v>5100046126</v>
      </c>
      <c r="E25" s="10" t="s">
        <v>91</v>
      </c>
      <c r="F25" s="10" t="s">
        <v>92</v>
      </c>
      <c r="G25" s="34" t="s">
        <v>93</v>
      </c>
      <c r="H25" s="10" t="s">
        <v>94</v>
      </c>
      <c r="I25" s="37" t="s">
        <v>95</v>
      </c>
      <c r="J25" s="37"/>
      <c r="K25" s="37">
        <v>20000</v>
      </c>
      <c r="L25" s="117">
        <f>SUM(K11+K14+K17)</f>
        <v>103658.1</v>
      </c>
      <c r="M25" s="88">
        <f>SUM(M24*0.2)</f>
        <v>6.9597077835982693E-2</v>
      </c>
    </row>
    <row r="26" spans="1:13" s="86" customFormat="1" ht="26.25" customHeight="1" x14ac:dyDescent="0.25">
      <c r="A26" s="103"/>
      <c r="B26" s="105">
        <v>44012</v>
      </c>
      <c r="C26" s="106" t="s">
        <v>20</v>
      </c>
      <c r="D26" s="113">
        <v>5400662440</v>
      </c>
      <c r="E26" s="108" t="s">
        <v>96</v>
      </c>
      <c r="F26" s="108" t="s">
        <v>97</v>
      </c>
      <c r="G26" s="109" t="s">
        <v>98</v>
      </c>
      <c r="H26" s="108" t="s">
        <v>99</v>
      </c>
      <c r="I26" s="110" t="s">
        <v>100</v>
      </c>
      <c r="J26" s="110"/>
      <c r="K26" s="37">
        <v>14900</v>
      </c>
    </row>
    <row r="27" spans="1:13" s="88" customFormat="1" ht="26.25" customHeight="1" x14ac:dyDescent="0.25">
      <c r="A27" s="35"/>
      <c r="B27" s="36" t="s">
        <v>101</v>
      </c>
      <c r="C27" s="32" t="s">
        <v>50</v>
      </c>
      <c r="D27" s="33">
        <v>5500344279</v>
      </c>
      <c r="E27" s="10" t="s">
        <v>102</v>
      </c>
      <c r="F27" s="10" t="s">
        <v>103</v>
      </c>
      <c r="G27" s="34" t="s">
        <v>104</v>
      </c>
      <c r="H27" s="10" t="s">
        <v>105</v>
      </c>
      <c r="I27" s="37" t="s">
        <v>106</v>
      </c>
      <c r="J27" s="37"/>
      <c r="K27" s="37">
        <v>2550</v>
      </c>
    </row>
    <row r="28" spans="1:13" s="88" customFormat="1" ht="26.25" customHeight="1" x14ac:dyDescent="0.25">
      <c r="A28" s="35"/>
      <c r="B28" s="36"/>
      <c r="C28" s="32"/>
      <c r="D28" s="101"/>
      <c r="E28" s="10"/>
      <c r="F28" s="10"/>
      <c r="G28" s="34"/>
      <c r="H28" s="10"/>
      <c r="I28" s="37"/>
      <c r="J28" s="37"/>
      <c r="K28" s="37"/>
    </row>
    <row r="29" spans="1:13" s="88" customFormat="1" ht="26.25" customHeight="1" x14ac:dyDescent="0.25">
      <c r="A29" s="35"/>
      <c r="B29" s="36"/>
      <c r="C29" s="32"/>
      <c r="D29" s="33"/>
      <c r="E29" s="10"/>
      <c r="F29" s="10"/>
      <c r="G29" s="34"/>
      <c r="H29" s="10"/>
      <c r="I29" s="37"/>
      <c r="J29" s="37"/>
      <c r="K29" s="37"/>
      <c r="L29" s="114"/>
    </row>
    <row r="30" spans="1:13" s="86" customFormat="1" ht="26.25" customHeight="1" x14ac:dyDescent="0.25">
      <c r="A30" s="103"/>
      <c r="B30" s="105"/>
      <c r="C30" s="106"/>
      <c r="D30" s="107"/>
      <c r="E30" s="108"/>
      <c r="F30" s="108"/>
      <c r="G30" s="109"/>
      <c r="H30" s="108"/>
      <c r="I30" s="110"/>
      <c r="J30" s="110"/>
      <c r="K30" s="110"/>
    </row>
    <row r="31" spans="1:13" s="38" customFormat="1" x14ac:dyDescent="0.25">
      <c r="A31" s="86"/>
      <c r="B31" s="36"/>
      <c r="D31" s="97"/>
      <c r="E31" s="62"/>
      <c r="F31" s="62"/>
      <c r="G31" s="99"/>
      <c r="H31" s="68"/>
      <c r="I31" s="87" t="s">
        <v>16</v>
      </c>
      <c r="K31" s="102">
        <f>SUM(K10:K30)</f>
        <v>297880.61</v>
      </c>
    </row>
    <row r="32" spans="1:13" s="38" customFormat="1" x14ac:dyDescent="0.25">
      <c r="A32" s="39"/>
      <c r="B32" s="60"/>
      <c r="C32" s="64"/>
      <c r="D32" s="65"/>
      <c r="E32" s="66"/>
      <c r="F32" s="66"/>
      <c r="G32" s="67"/>
      <c r="H32" s="66"/>
      <c r="I32" s="41"/>
      <c r="J32" s="41"/>
      <c r="K32" s="41"/>
      <c r="L32" s="86"/>
      <c r="M32" s="86"/>
    </row>
    <row r="33" spans="1:13" s="38" customFormat="1" x14ac:dyDescent="0.25">
      <c r="A33" s="39"/>
      <c r="B33" s="60"/>
      <c r="C33" s="64"/>
      <c r="D33" s="65"/>
      <c r="E33" s="66"/>
      <c r="F33" s="66"/>
      <c r="G33" s="67"/>
      <c r="H33" s="66"/>
      <c r="I33" s="41"/>
      <c r="J33" s="41"/>
      <c r="K33" s="41"/>
      <c r="L33" s="112"/>
      <c r="M33" s="86"/>
    </row>
    <row r="34" spans="1:13" s="38" customFormat="1" x14ac:dyDescent="0.25">
      <c r="A34" s="39"/>
      <c r="B34" s="60"/>
      <c r="C34" s="64"/>
      <c r="D34" s="65"/>
      <c r="E34" s="66"/>
      <c r="F34" s="66"/>
      <c r="G34" s="67"/>
      <c r="H34" s="66"/>
      <c r="I34" s="41"/>
      <c r="J34" s="41"/>
      <c r="K34" s="41"/>
      <c r="L34" s="86"/>
      <c r="M34" s="86"/>
    </row>
    <row r="35" spans="1:13" s="38" customFormat="1" x14ac:dyDescent="0.25">
      <c r="B35" s="60"/>
      <c r="C35" s="64"/>
      <c r="D35" s="71"/>
      <c r="E35" s="73"/>
      <c r="F35" s="62"/>
      <c r="G35" s="72"/>
      <c r="H35" s="73"/>
      <c r="I35" s="74"/>
      <c r="J35" s="75"/>
      <c r="K35" s="41"/>
      <c r="L35" s="86"/>
      <c r="M35" s="86"/>
    </row>
    <row r="36" spans="1:13" s="38" customFormat="1" x14ac:dyDescent="0.25">
      <c r="B36" s="69"/>
      <c r="C36" s="70"/>
      <c r="D36" s="65"/>
      <c r="E36" s="66"/>
      <c r="F36" s="66"/>
      <c r="G36" s="67"/>
      <c r="H36" s="66"/>
      <c r="I36" s="76"/>
      <c r="J36" s="77"/>
      <c r="K36" s="41"/>
      <c r="L36" s="112"/>
      <c r="M36" s="86"/>
    </row>
    <row r="37" spans="1:13" s="38" customFormat="1" ht="15.75" x14ac:dyDescent="0.25">
      <c r="A37" s="39"/>
      <c r="B37" s="42"/>
      <c r="C37" s="43"/>
      <c r="D37" s="98" t="s">
        <v>12</v>
      </c>
      <c r="E37" s="48"/>
      <c r="F37" s="51"/>
      <c r="G37" s="100" t="s">
        <v>13</v>
      </c>
      <c r="H37" s="48"/>
      <c r="I37" s="51"/>
      <c r="J37" s="49" t="s">
        <v>14</v>
      </c>
      <c r="K37" s="50"/>
    </row>
    <row r="39" spans="1:13" s="38" customFormat="1" x14ac:dyDescent="0.25">
      <c r="A39" s="40"/>
      <c r="B39" s="104" t="s">
        <v>17</v>
      </c>
      <c r="C39" s="43"/>
      <c r="D39" s="44"/>
      <c r="E39" s="45"/>
      <c r="F39" s="66"/>
      <c r="G39" s="67"/>
      <c r="H39" s="66"/>
      <c r="I39" s="79"/>
      <c r="J39" s="76"/>
      <c r="K39" s="41"/>
    </row>
    <row r="40" spans="1:13" s="55" customFormat="1" ht="19.5" customHeight="1" x14ac:dyDescent="0.2">
      <c r="A40" s="54"/>
      <c r="B40" s="42"/>
      <c r="C40" s="78"/>
      <c r="D40" s="20"/>
      <c r="E40" s="24"/>
      <c r="F40" s="24"/>
      <c r="G40" s="82"/>
      <c r="H40" s="83"/>
      <c r="I40" s="84"/>
      <c r="J40" s="24"/>
      <c r="K40" s="41"/>
    </row>
    <row r="41" spans="1:13" s="56" customFormat="1" ht="16.5" customHeight="1" x14ac:dyDescent="0.2">
      <c r="B41" s="80"/>
      <c r="C41" s="81"/>
      <c r="D41" s="44"/>
      <c r="E41" s="45"/>
      <c r="F41" s="45"/>
      <c r="G41" s="46"/>
      <c r="H41" s="45"/>
      <c r="I41" s="58"/>
      <c r="J41" s="47"/>
      <c r="K41" s="41"/>
    </row>
    <row r="42" spans="1:13" s="55" customFormat="1" ht="17.25" customHeight="1" x14ac:dyDescent="0.25">
      <c r="A42" s="57"/>
      <c r="B42" s="42"/>
      <c r="C42" s="43"/>
      <c r="D42" s="44"/>
      <c r="E42" s="45"/>
      <c r="F42" s="45"/>
      <c r="G42" s="46"/>
      <c r="H42" s="46"/>
      <c r="I42" s="58"/>
      <c r="J42" s="47"/>
      <c r="K42" s="41"/>
    </row>
    <row r="43" spans="1:13" s="55" customFormat="1" ht="19.5" customHeight="1" x14ac:dyDescent="0.25">
      <c r="A43" s="57"/>
      <c r="B43" s="42"/>
      <c r="C43" s="43"/>
      <c r="D43" s="61"/>
      <c r="E43" s="62"/>
      <c r="F43" s="62"/>
      <c r="G43" s="63"/>
      <c r="H43" s="62"/>
      <c r="I43" s="58"/>
      <c r="J43" s="47"/>
      <c r="K43" s="41"/>
    </row>
    <row r="44" spans="1:13" s="55" customFormat="1" ht="16.5" customHeight="1" x14ac:dyDescent="0.25">
      <c r="A44" s="57"/>
      <c r="B44" s="42"/>
      <c r="C44" s="43"/>
      <c r="D44" s="44"/>
      <c r="E44" s="45"/>
      <c r="F44" s="45"/>
      <c r="G44" s="46"/>
      <c r="H44" s="45"/>
      <c r="I44" s="58"/>
      <c r="J44" s="59"/>
      <c r="K44" s="68"/>
    </row>
    <row r="45" spans="1:13" s="52" customFormat="1" ht="21.75" customHeight="1" x14ac:dyDescent="0.25">
      <c r="A45" s="53"/>
      <c r="B45" s="42"/>
      <c r="C45" s="43"/>
      <c r="D45" s="44"/>
      <c r="E45" s="45"/>
      <c r="F45" s="45"/>
      <c r="G45" s="46"/>
      <c r="H45" s="45"/>
      <c r="I45" s="58"/>
      <c r="J45" s="47"/>
      <c r="K45" s="41"/>
    </row>
    <row r="46" spans="1:13" s="38" customFormat="1" ht="20.25" customHeight="1" x14ac:dyDescent="0.25">
      <c r="A46" s="40"/>
      <c r="B46" s="42"/>
      <c r="C46" s="43"/>
      <c r="D46" s="15"/>
      <c r="E46" s="3"/>
      <c r="F46"/>
      <c r="G46" s="11"/>
      <c r="H46"/>
      <c r="I46"/>
      <c r="J46"/>
      <c r="K46"/>
    </row>
    <row r="47" spans="1:13" x14ac:dyDescent="0.25">
      <c r="D47" s="20"/>
      <c r="E47" s="21"/>
      <c r="F47" s="21"/>
      <c r="G47" s="22"/>
      <c r="H47" s="21"/>
      <c r="I47" s="23"/>
      <c r="J47" s="24"/>
      <c r="K47" s="17"/>
    </row>
    <row r="48" spans="1:13" x14ac:dyDescent="0.25">
      <c r="B48" s="18"/>
      <c r="C48" s="19"/>
      <c r="D48" s="20"/>
      <c r="E48" s="21"/>
      <c r="F48" s="21"/>
      <c r="G48" s="22"/>
      <c r="H48" s="24"/>
      <c r="I48" s="23"/>
      <c r="J48" s="24"/>
      <c r="K48" s="31"/>
    </row>
    <row r="49" spans="2:11" x14ac:dyDescent="0.25">
      <c r="B49" s="18"/>
      <c r="C49" s="19"/>
    </row>
    <row r="50" spans="2:11" x14ac:dyDescent="0.25">
      <c r="D50" s="25"/>
      <c r="E50" s="24"/>
      <c r="F50" s="24"/>
      <c r="G50" s="22"/>
      <c r="H50" s="24"/>
      <c r="I50" s="23"/>
      <c r="J50" s="24"/>
      <c r="K50" s="17"/>
    </row>
    <row r="51" spans="2:11" x14ac:dyDescent="0.25">
      <c r="B51" s="18"/>
      <c r="C51" s="19"/>
      <c r="D51" s="25"/>
      <c r="E51" s="24"/>
      <c r="F51" s="24"/>
      <c r="G51" s="22"/>
      <c r="H51" s="24"/>
      <c r="I51" s="23"/>
      <c r="J51" s="24"/>
      <c r="K51" s="17"/>
    </row>
    <row r="52" spans="2:11" x14ac:dyDescent="0.25">
      <c r="B52" s="18"/>
      <c r="C52" s="19"/>
      <c r="D52" s="25"/>
      <c r="E52" s="24"/>
      <c r="F52" s="24"/>
      <c r="G52" s="22"/>
      <c r="H52" s="24"/>
      <c r="I52" s="23"/>
      <c r="J52" s="24"/>
      <c r="K52" s="17"/>
    </row>
    <row r="53" spans="2:11" x14ac:dyDescent="0.25">
      <c r="B53" s="18"/>
      <c r="C53" s="19"/>
      <c r="D53" s="28"/>
      <c r="E53" s="56"/>
      <c r="F53" s="29"/>
      <c r="G53" s="30"/>
      <c r="H53" s="29"/>
      <c r="I53" s="29"/>
      <c r="J53" s="29"/>
      <c r="K53" s="29"/>
    </row>
    <row r="54" spans="2:11" x14ac:dyDescent="0.25">
      <c r="B54" s="26"/>
      <c r="C54" s="27"/>
    </row>
  </sheetData>
  <mergeCells count="2">
    <mergeCell ref="E6:N6"/>
    <mergeCell ref="E7:H7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Hoja1</vt:lpstr>
      <vt:lpstr>Gráfico4</vt:lpstr>
      <vt:lpstr>Gráfico3</vt:lpstr>
      <vt:lpstr>Gráfico2</vt:lpstr>
      <vt:lpstr>Gráfico1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</dc:creator>
  <cp:lastModifiedBy>OAIM</cp:lastModifiedBy>
  <cp:lastPrinted>2020-06-12T16:59:39Z</cp:lastPrinted>
  <dcterms:created xsi:type="dcterms:W3CDTF">2016-09-20T15:14:57Z</dcterms:created>
  <dcterms:modified xsi:type="dcterms:W3CDTF">2020-07-10T16:41:59Z</dcterms:modified>
</cp:coreProperties>
</file>